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Ocol\Licitatii MLF\Licitatie MLF 21.05.2026\"/>
    </mc:Choice>
  </mc:AlternateContent>
  <xr:revisionPtr revIDLastSave="0" documentId="8_{707E2905-D7EA-4F04-8223-06266922E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iul Cacovei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34" i="1" l="1"/>
  <c r="I31" i="1"/>
  <c r="I22" i="1"/>
  <c r="I11" i="1"/>
  <c r="I34" i="1" l="1"/>
</calcChain>
</file>

<file path=xl/sharedStrings.xml><?xml version="1.0" encoding="utf-8"?>
<sst xmlns="http://schemas.openxmlformats.org/spreadsheetml/2006/main" count="47" uniqueCount="37">
  <si>
    <t>R.P.L. OCOLUL SILVIC VALEA FRUMOASEI R.A</t>
  </si>
  <si>
    <t>SALISTE, STR. BAII, JUD. SIBIU</t>
  </si>
  <si>
    <t>NR. ORC. J 32/758/2005</t>
  </si>
  <si>
    <t>C.I.F. RO 17613913</t>
  </si>
  <si>
    <t>TEL/FAX: 0269 553 010/0269 553 127</t>
  </si>
  <si>
    <t>Nr. 
lot</t>
  </si>
  <si>
    <t>Locatia</t>
  </si>
  <si>
    <t>Specia</t>
  </si>
  <si>
    <t xml:space="preserve">Sortiment
</t>
  </si>
  <si>
    <t xml:space="preserve">
Volum brut
[mc]</t>
  </si>
  <si>
    <t>Garantie de contractare
5%
[lei]</t>
  </si>
  <si>
    <t>Sef ocol,</t>
  </si>
  <si>
    <t>Intocmit,</t>
  </si>
  <si>
    <t>ing. Brad Tiberiu</t>
  </si>
  <si>
    <t>ing. Vlad Ioan</t>
  </si>
  <si>
    <t>LISTA LOTURILOR DE MASA LEMNOASA FASONATA</t>
  </si>
  <si>
    <t>TOTAL</t>
  </si>
  <si>
    <t>Pret de pornire
volum brut
[lei/mc]</t>
  </si>
  <si>
    <t>Fa</t>
  </si>
  <si>
    <t>Platforma primara 
P175 Pasune Piscul Popii</t>
  </si>
  <si>
    <t>Lemn rotund pentru celuloza</t>
  </si>
  <si>
    <t>Go</t>
  </si>
  <si>
    <t>Sc</t>
  </si>
  <si>
    <t>Ca</t>
  </si>
  <si>
    <t>Me</t>
  </si>
  <si>
    <t>Sa</t>
  </si>
  <si>
    <t>An.n</t>
  </si>
  <si>
    <t>Pl</t>
  </si>
  <si>
    <t>Te</t>
  </si>
  <si>
    <t>Ci</t>
  </si>
  <si>
    <t>Ju</t>
  </si>
  <si>
    <t>Pa</t>
  </si>
  <si>
    <t>Platforma primara 
P177 Pasune Piscul Popii 1</t>
  </si>
  <si>
    <t>Platforma primara 
P 165 Gresi</t>
  </si>
  <si>
    <t>Mo</t>
  </si>
  <si>
    <t>Pl.t</t>
  </si>
  <si>
    <t>Pl.a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</si>
</sst>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165" fontId="9" fillId="0" borderId="28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38"/>
  <sheetViews>
    <sheetView tabSelected="1" workbookViewId="0">
      <selection activeCell="L27" sqref="L27"/>
    </sheetView>
  </sheetViews>
  <sheetFormatPr defaultColWidth="9.109375" defaultRowHeight="13.8" x14ac:dyDescent="0.25"/>
  <cols>
    <col min="1" max="2" width="9.109375" style="1"/>
    <col min="3" max="3" width="6.33203125" style="1" customWidth="1"/>
    <col min="4" max="4" width="23.33203125" style="1" customWidth="1"/>
    <col min="5" max="5" width="7" style="1" customWidth="1"/>
    <col min="6" max="6" width="31.6640625" style="1" customWidth="1"/>
    <col min="7" max="7" width="11.5546875" style="1" customWidth="1"/>
    <col min="8" max="8" width="9.109375" style="1"/>
    <col min="9" max="9" width="11.88671875" style="1" customWidth="1"/>
    <col min="10" max="16384" width="9.109375" style="1"/>
  </cols>
  <sheetData>
    <row r="1" spans="3:9" x14ac:dyDescent="0.25">
      <c r="C1" s="1" t="s">
        <v>0</v>
      </c>
    </row>
    <row r="2" spans="3:9" x14ac:dyDescent="0.25">
      <c r="C2" s="1" t="s">
        <v>1</v>
      </c>
    </row>
    <row r="3" spans="3:9" x14ac:dyDescent="0.25">
      <c r="C3" s="1" t="s">
        <v>2</v>
      </c>
    </row>
    <row r="4" spans="3:9" x14ac:dyDescent="0.25">
      <c r="C4" s="1" t="s">
        <v>3</v>
      </c>
    </row>
    <row r="5" spans="3:9" x14ac:dyDescent="0.25">
      <c r="C5" s="1" t="s">
        <v>4</v>
      </c>
    </row>
    <row r="7" spans="3:9" ht="15.6" x14ac:dyDescent="0.3">
      <c r="C7" s="24" t="s">
        <v>15</v>
      </c>
      <c r="D7" s="24"/>
      <c r="E7" s="24"/>
      <c r="F7" s="24"/>
      <c r="G7" s="24"/>
      <c r="H7" s="24"/>
      <c r="I7" s="24"/>
    </row>
    <row r="8" spans="3:9" ht="14.4" thickBot="1" x14ac:dyDescent="0.3">
      <c r="C8" s="2"/>
      <c r="D8" s="2"/>
      <c r="E8" s="2"/>
      <c r="F8" s="2"/>
      <c r="G8" s="2"/>
      <c r="H8" s="2"/>
      <c r="I8" s="2"/>
    </row>
    <row r="9" spans="3:9" ht="66.599999999999994" thickBot="1" x14ac:dyDescent="0.3">
      <c r="C9" s="4" t="s">
        <v>5</v>
      </c>
      <c r="D9" s="5" t="s">
        <v>6</v>
      </c>
      <c r="E9" s="6" t="s">
        <v>7</v>
      </c>
      <c r="F9" s="7" t="s">
        <v>8</v>
      </c>
      <c r="G9" s="8" t="s">
        <v>9</v>
      </c>
      <c r="H9" s="7" t="s">
        <v>17</v>
      </c>
      <c r="I9" s="9" t="s">
        <v>10</v>
      </c>
    </row>
    <row r="10" spans="3:9" ht="14.4" thickBot="1" x14ac:dyDescent="0.3">
      <c r="C10" s="4">
        <v>1</v>
      </c>
      <c r="D10" s="5">
        <v>2</v>
      </c>
      <c r="E10" s="6">
        <v>7</v>
      </c>
      <c r="F10" s="7">
        <v>3</v>
      </c>
      <c r="G10" s="8">
        <v>4</v>
      </c>
      <c r="H10" s="5">
        <v>8</v>
      </c>
      <c r="I10" s="54">
        <v>10</v>
      </c>
    </row>
    <row r="11" spans="3:9" s="3" customFormat="1" ht="15.6" customHeight="1" x14ac:dyDescent="0.25">
      <c r="C11" s="37">
        <v>1</v>
      </c>
      <c r="D11" s="34" t="s">
        <v>19</v>
      </c>
      <c r="E11" s="21" t="s">
        <v>25</v>
      </c>
      <c r="F11" s="28" t="s">
        <v>20</v>
      </c>
      <c r="G11" s="22">
        <v>9.02</v>
      </c>
      <c r="H11" s="31">
        <v>130</v>
      </c>
      <c r="I11" s="48">
        <f>(H11*135.71)*5%</f>
        <v>882.11500000000001</v>
      </c>
    </row>
    <row r="12" spans="3:9" s="3" customFormat="1" ht="15.6" customHeight="1" x14ac:dyDescent="0.25">
      <c r="C12" s="38"/>
      <c r="D12" s="35"/>
      <c r="E12" s="15" t="s">
        <v>26</v>
      </c>
      <c r="F12" s="29"/>
      <c r="G12" s="18">
        <v>10.36</v>
      </c>
      <c r="H12" s="32"/>
      <c r="I12" s="49"/>
    </row>
    <row r="13" spans="3:9" s="3" customFormat="1" ht="15.6" customHeight="1" x14ac:dyDescent="0.25">
      <c r="C13" s="38"/>
      <c r="D13" s="35"/>
      <c r="E13" s="15" t="s">
        <v>18</v>
      </c>
      <c r="F13" s="29"/>
      <c r="G13" s="18">
        <v>2.54</v>
      </c>
      <c r="H13" s="32"/>
      <c r="I13" s="49"/>
    </row>
    <row r="14" spans="3:9" s="3" customFormat="1" ht="15.6" customHeight="1" x14ac:dyDescent="0.25">
      <c r="C14" s="38"/>
      <c r="D14" s="35"/>
      <c r="E14" s="15" t="s">
        <v>21</v>
      </c>
      <c r="F14" s="29"/>
      <c r="G14" s="18">
        <v>13.41</v>
      </c>
      <c r="H14" s="32"/>
      <c r="I14" s="49"/>
    </row>
    <row r="15" spans="3:9" s="3" customFormat="1" ht="15.6" customHeight="1" x14ac:dyDescent="0.25">
      <c r="C15" s="38"/>
      <c r="D15" s="35"/>
      <c r="E15" s="15" t="s">
        <v>22</v>
      </c>
      <c r="F15" s="29"/>
      <c r="G15" s="18">
        <v>17.47</v>
      </c>
      <c r="H15" s="32"/>
      <c r="I15" s="49"/>
    </row>
    <row r="16" spans="3:9" s="3" customFormat="1" ht="15.6" customHeight="1" x14ac:dyDescent="0.25">
      <c r="C16" s="38"/>
      <c r="D16" s="35"/>
      <c r="E16" s="15" t="s">
        <v>30</v>
      </c>
      <c r="F16" s="29"/>
      <c r="G16" s="18">
        <v>16.86</v>
      </c>
      <c r="H16" s="32"/>
      <c r="I16" s="49"/>
    </row>
    <row r="17" spans="3:9" s="3" customFormat="1" ht="15.6" customHeight="1" x14ac:dyDescent="0.25">
      <c r="C17" s="38"/>
      <c r="D17" s="35"/>
      <c r="E17" s="15" t="s">
        <v>23</v>
      </c>
      <c r="F17" s="29"/>
      <c r="G17" s="18">
        <v>9.7100000000000009</v>
      </c>
      <c r="H17" s="32"/>
      <c r="I17" s="49"/>
    </row>
    <row r="18" spans="3:9" s="3" customFormat="1" ht="15.6" customHeight="1" x14ac:dyDescent="0.25">
      <c r="C18" s="38"/>
      <c r="D18" s="35"/>
      <c r="E18" s="15" t="s">
        <v>24</v>
      </c>
      <c r="F18" s="29"/>
      <c r="G18" s="18">
        <v>7.03</v>
      </c>
      <c r="H18" s="32"/>
      <c r="I18" s="49"/>
    </row>
    <row r="19" spans="3:9" s="3" customFormat="1" ht="15.6" customHeight="1" x14ac:dyDescent="0.25">
      <c r="C19" s="38"/>
      <c r="D19" s="35"/>
      <c r="E19" s="15" t="s">
        <v>27</v>
      </c>
      <c r="F19" s="29"/>
      <c r="G19" s="18">
        <v>26.59</v>
      </c>
      <c r="H19" s="32"/>
      <c r="I19" s="49"/>
    </row>
    <row r="20" spans="3:9" s="3" customFormat="1" ht="15.6" customHeight="1" x14ac:dyDescent="0.25">
      <c r="C20" s="38"/>
      <c r="D20" s="35"/>
      <c r="E20" s="15" t="s">
        <v>28</v>
      </c>
      <c r="F20" s="29"/>
      <c r="G20" s="18">
        <v>15.28</v>
      </c>
      <c r="H20" s="32"/>
      <c r="I20" s="49"/>
    </row>
    <row r="21" spans="3:9" s="3" customFormat="1" ht="15.6" customHeight="1" thickBot="1" x14ac:dyDescent="0.3">
      <c r="C21" s="39"/>
      <c r="D21" s="36"/>
      <c r="E21" s="13" t="s">
        <v>29</v>
      </c>
      <c r="F21" s="30"/>
      <c r="G21" s="20">
        <v>7.44</v>
      </c>
      <c r="H21" s="33"/>
      <c r="I21" s="50"/>
    </row>
    <row r="22" spans="3:9" s="3" customFormat="1" ht="15.6" customHeight="1" x14ac:dyDescent="0.25">
      <c r="C22" s="40">
        <v>2</v>
      </c>
      <c r="D22" s="42" t="s">
        <v>32</v>
      </c>
      <c r="E22" s="14" t="s">
        <v>26</v>
      </c>
      <c r="F22" s="44" t="s">
        <v>20</v>
      </c>
      <c r="G22" s="17">
        <v>20.95</v>
      </c>
      <c r="H22" s="46">
        <v>130</v>
      </c>
      <c r="I22" s="51">
        <f>(119.34*H22)*5%</f>
        <v>775.71</v>
      </c>
    </row>
    <row r="23" spans="3:9" s="3" customFormat="1" ht="15.6" customHeight="1" x14ac:dyDescent="0.25">
      <c r="C23" s="38"/>
      <c r="D23" s="35"/>
      <c r="E23" s="15" t="s">
        <v>22</v>
      </c>
      <c r="F23" s="29"/>
      <c r="G23" s="18">
        <v>1.9</v>
      </c>
      <c r="H23" s="32"/>
      <c r="I23" s="52"/>
    </row>
    <row r="24" spans="3:9" s="3" customFormat="1" ht="15.6" customHeight="1" x14ac:dyDescent="0.25">
      <c r="C24" s="38"/>
      <c r="D24" s="35"/>
      <c r="E24" s="15" t="s">
        <v>30</v>
      </c>
      <c r="F24" s="29"/>
      <c r="G24" s="18">
        <v>7.55</v>
      </c>
      <c r="H24" s="32"/>
      <c r="I24" s="52"/>
    </row>
    <row r="25" spans="3:9" s="3" customFormat="1" ht="15.6" customHeight="1" x14ac:dyDescent="0.25">
      <c r="C25" s="38"/>
      <c r="D25" s="35"/>
      <c r="E25" s="15" t="s">
        <v>23</v>
      </c>
      <c r="F25" s="29"/>
      <c r="G25" s="18">
        <v>1.03</v>
      </c>
      <c r="H25" s="32"/>
      <c r="I25" s="52"/>
    </row>
    <row r="26" spans="3:9" s="3" customFormat="1" ht="15.6" customHeight="1" x14ac:dyDescent="0.25">
      <c r="C26" s="38"/>
      <c r="D26" s="35"/>
      <c r="E26" s="15" t="s">
        <v>36</v>
      </c>
      <c r="F26" s="29"/>
      <c r="G26" s="18">
        <v>19.05</v>
      </c>
      <c r="H26" s="32"/>
      <c r="I26" s="52"/>
    </row>
    <row r="27" spans="3:9" s="3" customFormat="1" ht="15.6" customHeight="1" x14ac:dyDescent="0.25">
      <c r="C27" s="38"/>
      <c r="D27" s="35"/>
      <c r="E27" s="15" t="s">
        <v>24</v>
      </c>
      <c r="F27" s="29"/>
      <c r="G27" s="18">
        <v>2.2200000000000002</v>
      </c>
      <c r="H27" s="32"/>
      <c r="I27" s="52"/>
    </row>
    <row r="28" spans="3:9" s="3" customFormat="1" ht="15.6" customHeight="1" x14ac:dyDescent="0.25">
      <c r="C28" s="38"/>
      <c r="D28" s="35"/>
      <c r="E28" s="15" t="s">
        <v>29</v>
      </c>
      <c r="F28" s="29"/>
      <c r="G28" s="18">
        <v>66.150000000000006</v>
      </c>
      <c r="H28" s="32"/>
      <c r="I28" s="52"/>
    </row>
    <row r="29" spans="3:9" s="3" customFormat="1" ht="15.6" customHeight="1" x14ac:dyDescent="0.25">
      <c r="C29" s="38"/>
      <c r="D29" s="35"/>
      <c r="E29" s="15" t="s">
        <v>31</v>
      </c>
      <c r="F29" s="29"/>
      <c r="G29" s="18">
        <v>0.09</v>
      </c>
      <c r="H29" s="32"/>
      <c r="I29" s="52"/>
    </row>
    <row r="30" spans="3:9" s="3" customFormat="1" ht="15.6" customHeight="1" thickBot="1" x14ac:dyDescent="0.3">
      <c r="C30" s="41"/>
      <c r="D30" s="43"/>
      <c r="E30" s="16" t="s">
        <v>25</v>
      </c>
      <c r="F30" s="45"/>
      <c r="G30" s="19">
        <v>0.4</v>
      </c>
      <c r="H30" s="47"/>
      <c r="I30" s="53"/>
    </row>
    <row r="31" spans="3:9" s="3" customFormat="1" ht="15.6" customHeight="1" x14ac:dyDescent="0.25">
      <c r="C31" s="40">
        <v>3</v>
      </c>
      <c r="D31" s="42" t="s">
        <v>33</v>
      </c>
      <c r="E31" s="14" t="s">
        <v>34</v>
      </c>
      <c r="F31" s="44" t="s">
        <v>20</v>
      </c>
      <c r="G31" s="17">
        <v>65.38</v>
      </c>
      <c r="H31" s="46">
        <v>200</v>
      </c>
      <c r="I31" s="51">
        <f>(16.42*H31)*5%</f>
        <v>164.20000000000005</v>
      </c>
    </row>
    <row r="32" spans="3:9" s="3" customFormat="1" ht="15.6" customHeight="1" x14ac:dyDescent="0.25">
      <c r="C32" s="38"/>
      <c r="D32" s="35"/>
      <c r="E32" s="15" t="s">
        <v>24</v>
      </c>
      <c r="F32" s="29"/>
      <c r="G32" s="18">
        <v>7.74</v>
      </c>
      <c r="H32" s="32"/>
      <c r="I32" s="52"/>
    </row>
    <row r="33" spans="3:9" s="3" customFormat="1" ht="15.6" customHeight="1" thickBot="1" x14ac:dyDescent="0.3">
      <c r="C33" s="41"/>
      <c r="D33" s="43"/>
      <c r="E33" s="16" t="s">
        <v>35</v>
      </c>
      <c r="F33" s="45"/>
      <c r="G33" s="19">
        <v>3.3</v>
      </c>
      <c r="H33" s="47"/>
      <c r="I33" s="53"/>
    </row>
    <row r="34" spans="3:9" ht="14.4" thickBot="1" x14ac:dyDescent="0.3">
      <c r="C34" s="25" t="s">
        <v>16</v>
      </c>
      <c r="D34" s="26"/>
      <c r="E34" s="26"/>
      <c r="F34" s="27"/>
      <c r="G34" s="10">
        <f>SUM(G11:G33)</f>
        <v>331.47000000000008</v>
      </c>
      <c r="H34" s="12"/>
      <c r="I34" s="11">
        <f>SUM(I11:I33)</f>
        <v>1822.0250000000001</v>
      </c>
    </row>
    <row r="36" spans="3:9" ht="15" customHeight="1" x14ac:dyDescent="0.25">
      <c r="C36" s="23" t="s">
        <v>11</v>
      </c>
      <c r="D36" s="23"/>
      <c r="E36" s="23"/>
      <c r="G36" s="23" t="s">
        <v>12</v>
      </c>
      <c r="H36" s="23"/>
      <c r="I36" s="23"/>
    </row>
    <row r="38" spans="3:9" ht="14.4" customHeight="1" x14ac:dyDescent="0.25">
      <c r="C38" s="23" t="s">
        <v>13</v>
      </c>
      <c r="D38" s="23"/>
      <c r="E38" s="23"/>
      <c r="G38" s="23" t="s">
        <v>14</v>
      </c>
      <c r="H38" s="23"/>
      <c r="I38" s="23"/>
    </row>
  </sheetData>
  <mergeCells count="21">
    <mergeCell ref="C22:C30"/>
    <mergeCell ref="D22:D30"/>
    <mergeCell ref="F22:F30"/>
    <mergeCell ref="I22:I30"/>
    <mergeCell ref="I31:I33"/>
    <mergeCell ref="G36:I36"/>
    <mergeCell ref="G38:I38"/>
    <mergeCell ref="C7:I7"/>
    <mergeCell ref="C38:E38"/>
    <mergeCell ref="C36:E36"/>
    <mergeCell ref="C34:F34"/>
    <mergeCell ref="F11:F21"/>
    <mergeCell ref="H11:H21"/>
    <mergeCell ref="D11:D21"/>
    <mergeCell ref="C11:C21"/>
    <mergeCell ref="C31:C33"/>
    <mergeCell ref="D31:D33"/>
    <mergeCell ref="F31:F33"/>
    <mergeCell ref="H31:H33"/>
    <mergeCell ref="I11:I21"/>
    <mergeCell ref="H22:H30"/>
  </mergeCells>
  <phoneticPr fontId="6" type="noConversion"/>
  <pageMargins left="0.7" right="0.7" top="0.35" bottom="0.17" header="0.3" footer="0.2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Plaiul Cacovei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Ionica</dc:creator>
  <cp:lastModifiedBy>ioan vlad</cp:lastModifiedBy>
  <cp:lastPrinted>2026-06-08T08:17:06Z</cp:lastPrinted>
  <dcterms:created xsi:type="dcterms:W3CDTF">2018-11-27T10:00:05Z</dcterms:created>
  <dcterms:modified xsi:type="dcterms:W3CDTF">2026-06-08T08:17:27Z</dcterms:modified>
</cp:coreProperties>
</file>